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540"/>
  </bookViews>
  <sheets>
    <sheet name="MALZEME" sheetId="9" r:id="rId1"/>
  </sheets>
  <definedNames>
    <definedName name="_xlnm.Print_Area" localSheetId="0">MALZEME!$A$1:$M$87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6" i="9" l="1"/>
  <c r="L48" i="9" l="1"/>
  <c r="M48" i="9"/>
  <c r="K48" i="9"/>
  <c r="E48" i="9"/>
  <c r="F48" i="9"/>
  <c r="D48" i="9"/>
  <c r="M64" i="9" l="1"/>
  <c r="L64" i="9"/>
  <c r="K64" i="9"/>
  <c r="F64" i="9"/>
  <c r="E64" i="9"/>
  <c r="D64" i="9"/>
  <c r="M31" i="9"/>
  <c r="L31" i="9"/>
  <c r="K31" i="9"/>
  <c r="F31" i="9"/>
  <c r="E31" i="9"/>
  <c r="D31" i="9"/>
  <c r="M16" i="9"/>
  <c r="L16" i="9"/>
  <c r="K16" i="9"/>
  <c r="F16" i="9"/>
  <c r="E16" i="9"/>
  <c r="D16" i="9"/>
  <c r="E84" i="9" l="1"/>
  <c r="E85" i="9" s="1"/>
</calcChain>
</file>

<file path=xl/sharedStrings.xml><?xml version="1.0" encoding="utf-8"?>
<sst xmlns="http://schemas.openxmlformats.org/spreadsheetml/2006/main" count="389" uniqueCount="195">
  <si>
    <t>BİRİNCİ YIL</t>
  </si>
  <si>
    <t>1. Yarıyıl</t>
  </si>
  <si>
    <t>2. Yarıyıl</t>
  </si>
  <si>
    <t>KODU</t>
  </si>
  <si>
    <t>Z-S</t>
  </si>
  <si>
    <t>T</t>
  </si>
  <si>
    <t>U</t>
  </si>
  <si>
    <t>AKTS</t>
  </si>
  <si>
    <t>Z</t>
  </si>
  <si>
    <t>Teknik Resim</t>
  </si>
  <si>
    <t>Türk Dili I</t>
  </si>
  <si>
    <t>Türk Dili II</t>
  </si>
  <si>
    <t>Yabancı Dil I</t>
  </si>
  <si>
    <t>Yabancı Dil II</t>
  </si>
  <si>
    <t>Toplam</t>
  </si>
  <si>
    <r>
      <rPr>
        <b/>
        <sz val="6"/>
        <rFont val="Times New Roman"/>
        <family val="1"/>
        <charset val="162"/>
      </rPr>
      <t>Toplam</t>
    </r>
  </si>
  <si>
    <t>İKİNCİ YIL</t>
  </si>
  <si>
    <t>3. Yarıyıl</t>
  </si>
  <si>
    <t>4. Yarıyıl</t>
  </si>
  <si>
    <t>Diferansiyel Denklemler</t>
  </si>
  <si>
    <t>S</t>
  </si>
  <si>
    <t>ÜÇÜNCÜ YIL</t>
  </si>
  <si>
    <t>5. Yarıyıl</t>
  </si>
  <si>
    <t>6. Yarıyıl</t>
  </si>
  <si>
    <t>DÖRDÜNCÜ YIL</t>
  </si>
  <si>
    <t>7. Yarıyıl</t>
  </si>
  <si>
    <t>8. Yarıyıl</t>
  </si>
  <si>
    <r>
      <rPr>
        <b/>
        <sz val="6"/>
        <rFont val="Verdana"/>
        <family val="2"/>
        <charset val="162"/>
      </rPr>
      <t>KODU</t>
    </r>
  </si>
  <si>
    <r>
      <rPr>
        <b/>
        <sz val="6"/>
        <rFont val="Times New Roman"/>
        <family val="1"/>
        <charset val="162"/>
      </rPr>
      <t>DERSİN ADI</t>
    </r>
  </si>
  <si>
    <t>Matematik-I</t>
  </si>
  <si>
    <t>Matematik-II</t>
  </si>
  <si>
    <t>Fizik-I</t>
  </si>
  <si>
    <t>Fizik-II</t>
  </si>
  <si>
    <t>Genel Kimya-I</t>
  </si>
  <si>
    <t>Genel Kimya-II</t>
  </si>
  <si>
    <t>Seramik Malzemeler</t>
  </si>
  <si>
    <t>Faz Diyagramları</t>
  </si>
  <si>
    <t>Staj - I</t>
  </si>
  <si>
    <t>Korozyon ve Korozyondan Korunma</t>
  </si>
  <si>
    <t>Staj - II</t>
  </si>
  <si>
    <t xml:space="preserve">        </t>
  </si>
  <si>
    <t>ATA101</t>
  </si>
  <si>
    <t>TRK101</t>
  </si>
  <si>
    <t>ENG101</t>
  </si>
  <si>
    <t>Metalurji ve Malzeme Mühendisliğine Giriş</t>
  </si>
  <si>
    <t>MMM103</t>
  </si>
  <si>
    <t>MMM105</t>
  </si>
  <si>
    <t>MMM107</t>
  </si>
  <si>
    <t>MMM109</t>
  </si>
  <si>
    <t xml:space="preserve">T.C. BİLECİK ŞEYH EDEBALİ ÜNİVERSİTESİ </t>
  </si>
  <si>
    <t>MÜHENDİSLİK FAKÜLTESİ</t>
  </si>
  <si>
    <t>ATA102</t>
  </si>
  <si>
    <t>ENG102</t>
  </si>
  <si>
    <t>TRK102</t>
  </si>
  <si>
    <t>Temel Bilgisayar Bilimleri ve Program. Dilleri</t>
  </si>
  <si>
    <t>MF102</t>
  </si>
  <si>
    <t>Malzeme Termodinamiği</t>
  </si>
  <si>
    <t>MMM201</t>
  </si>
  <si>
    <t>Malzemelerin Statik ve Mukavemeti</t>
  </si>
  <si>
    <t>MMM203</t>
  </si>
  <si>
    <t>Malzeme Bilimi - I</t>
  </si>
  <si>
    <t>MMM205</t>
  </si>
  <si>
    <t>MMM209</t>
  </si>
  <si>
    <t>Malzeme Karakterizasyon Teknikleri</t>
  </si>
  <si>
    <t>MMM204</t>
  </si>
  <si>
    <t>Demir - Çelik Üretimi</t>
  </si>
  <si>
    <t>MMM206</t>
  </si>
  <si>
    <t>Malzeme Bilimi - II</t>
  </si>
  <si>
    <t>Fiziksel Metalurji</t>
  </si>
  <si>
    <t>MMM208</t>
  </si>
  <si>
    <t>MMM210</t>
  </si>
  <si>
    <t>MMM212</t>
  </si>
  <si>
    <t>Malzemelerin Mekanik Davranışı</t>
  </si>
  <si>
    <t>MMM303</t>
  </si>
  <si>
    <t>MMM305</t>
  </si>
  <si>
    <t>MMM307</t>
  </si>
  <si>
    <t>MMM309</t>
  </si>
  <si>
    <t>MMM331</t>
  </si>
  <si>
    <t>MMM302</t>
  </si>
  <si>
    <t>MMM304</t>
  </si>
  <si>
    <t>Döküm</t>
  </si>
  <si>
    <t>Malzeme Laboratuarı - II</t>
  </si>
  <si>
    <t>Plastik Şekil Verme</t>
  </si>
  <si>
    <t>Metallerin Isıl İşlemi</t>
  </si>
  <si>
    <t>Malzeme Laboratuarı - I</t>
  </si>
  <si>
    <t>MMM403</t>
  </si>
  <si>
    <t>MMM402</t>
  </si>
  <si>
    <t>MMM407</t>
  </si>
  <si>
    <t>İleri Teknoloji Malzemeleri</t>
  </si>
  <si>
    <t>Endüstri Eğitimi</t>
  </si>
  <si>
    <t>Teknik Olmaya Seçmeli - 1</t>
  </si>
  <si>
    <t>Teknik Olmaya Seçmeli - 2</t>
  </si>
  <si>
    <t>Teknik Seçmeli - 1</t>
  </si>
  <si>
    <t>Teknik Seçmeli - 2</t>
  </si>
  <si>
    <t>Teknik Seçmeli - 3</t>
  </si>
  <si>
    <t>Teknik Seçmeli - 4</t>
  </si>
  <si>
    <t>Teknik Seçmeli - 5</t>
  </si>
  <si>
    <t>Teknik Olmayan Seçmeli - 1</t>
  </si>
  <si>
    <t>Teknik Olmayan Seçmeli - 2</t>
  </si>
  <si>
    <t>Teknik Seçmeli - 1, 2</t>
  </si>
  <si>
    <t>MMM104</t>
  </si>
  <si>
    <t>İş Sağlığı ve Güvenliği - I</t>
  </si>
  <si>
    <t>MMM106</t>
  </si>
  <si>
    <t>MMM108</t>
  </si>
  <si>
    <t>Ekstraktif Metalurji</t>
  </si>
  <si>
    <t>MMM308</t>
  </si>
  <si>
    <t>Bilimsel Araştırma ve Yazma Teknikleri (TS-1)</t>
  </si>
  <si>
    <t>İş Sağlığı ve Güvenliği - II</t>
  </si>
  <si>
    <t>MMM409</t>
  </si>
  <si>
    <t>MMM211</t>
  </si>
  <si>
    <t>MMM213</t>
  </si>
  <si>
    <t>MMM215</t>
  </si>
  <si>
    <t>MMM217</t>
  </si>
  <si>
    <t>MMM214</t>
  </si>
  <si>
    <t>MMM311</t>
  </si>
  <si>
    <t>MMM313</t>
  </si>
  <si>
    <t>MMM315</t>
  </si>
  <si>
    <t>MMM314</t>
  </si>
  <si>
    <t>MMM316</t>
  </si>
  <si>
    <t>MMM411</t>
  </si>
  <si>
    <t>MMM413</t>
  </si>
  <si>
    <t>MMM415</t>
  </si>
  <si>
    <t>MMM417</t>
  </si>
  <si>
    <t>MMM419</t>
  </si>
  <si>
    <t>DERSİN ADI</t>
  </si>
  <si>
    <t>Temel Bilgi Teknolojisi Kullanımı</t>
  </si>
  <si>
    <t>TOS***</t>
  </si>
  <si>
    <t>Mühendislik Fakültesi Ortak Derslerden Birisi</t>
  </si>
  <si>
    <t>METALURJİ VE MALZEME MÜHENDİSLİĞİ BÖLÜMÜ (7+1) LİSANS PROGRAMI</t>
  </si>
  <si>
    <t>Atatürk İlkeleri ve İnkılap Tarihi I</t>
  </si>
  <si>
    <t>Atatürk İlkeleri ve İnkilap Tarihi II</t>
  </si>
  <si>
    <t>Analitik Kimya (Teknik Seçmeli - 2)</t>
  </si>
  <si>
    <t>Mühendislik Fakültesi Ortak Derslerden Biri</t>
  </si>
  <si>
    <t>Kütle ve Enerji Denklikleri</t>
  </si>
  <si>
    <t>Ensrtümental Analiz (Teknik Seçmeli - 2)</t>
  </si>
  <si>
    <t xml:space="preserve">X Işını Krınımı ve Kristalografi </t>
  </si>
  <si>
    <t>MMM219</t>
  </si>
  <si>
    <t>Mesleki İngilizce (Teknik Seçmeli - 1)</t>
  </si>
  <si>
    <t xml:space="preserve">Polimer Malzemeler </t>
  </si>
  <si>
    <t xml:space="preserve">Taşınım Olayları </t>
  </si>
  <si>
    <t>Enerji Malzemeleri (Teknik Seçmeli - 3)</t>
  </si>
  <si>
    <t>Demir Dışı Metaller</t>
  </si>
  <si>
    <t>Bilgisayar Destekli Teknik Resim</t>
  </si>
  <si>
    <t>Malz. Yüksek Sıcaklık Davranışları (TS - 3)</t>
  </si>
  <si>
    <t>MMM431</t>
  </si>
  <si>
    <t>MMM318</t>
  </si>
  <si>
    <t>Bitirme Projesi - 2</t>
  </si>
  <si>
    <t>Bitirme Projesi - 1</t>
  </si>
  <si>
    <t>ENF101</t>
  </si>
  <si>
    <t>MMM110</t>
  </si>
  <si>
    <t>MMM225</t>
  </si>
  <si>
    <t>MMM216</t>
  </si>
  <si>
    <t>MMM328</t>
  </si>
  <si>
    <t>MMM320</t>
  </si>
  <si>
    <t>MMM332</t>
  </si>
  <si>
    <t>Kompozit Malzemeler (Teknik Seçmeli - 4)</t>
  </si>
  <si>
    <t>Alaşımlar (Teknik Seçmeli -4)</t>
  </si>
  <si>
    <t>MMM404</t>
  </si>
  <si>
    <t>MMM406</t>
  </si>
  <si>
    <t>MMM408</t>
  </si>
  <si>
    <t>MMM410</t>
  </si>
  <si>
    <t>MMM412</t>
  </si>
  <si>
    <t>MMM414</t>
  </si>
  <si>
    <t>MMM416</t>
  </si>
  <si>
    <t>MMM418</t>
  </si>
  <si>
    <t>MMM420</t>
  </si>
  <si>
    <t>MMM422</t>
  </si>
  <si>
    <t>Teknik Seçmeli - 6</t>
  </si>
  <si>
    <t>Endüstri Uygulaması</t>
  </si>
  <si>
    <t xml:space="preserve">Metaller Kimyası </t>
  </si>
  <si>
    <t xml:space="preserve">Hammaddeler ve Temel İşlemler </t>
  </si>
  <si>
    <t>Uygulamalı Sonlu Elemanlar Yöntemine Giriş</t>
  </si>
  <si>
    <t>Nanomalzemeler</t>
  </si>
  <si>
    <t>İstatistik ve Olasılık</t>
  </si>
  <si>
    <t>Biyomalzemeler</t>
  </si>
  <si>
    <t>Elektronik Malzemeler</t>
  </si>
  <si>
    <t xml:space="preserve">Toz Metalurjisi </t>
  </si>
  <si>
    <t>Manyatik Malzemeler</t>
  </si>
  <si>
    <t>Seramiklerin Mekanik Davranışı</t>
  </si>
  <si>
    <t>Geleneksel Seramikler</t>
  </si>
  <si>
    <t>Tahribatsız Analiz Yöntemleri</t>
  </si>
  <si>
    <t xml:space="preserve">Makine Elemanları </t>
  </si>
  <si>
    <t>MMM424</t>
  </si>
  <si>
    <t xml:space="preserve">Malzeme Tasarımı ve Seçimi </t>
  </si>
  <si>
    <t>GENEL AKTS TOPLAMI</t>
  </si>
  <si>
    <t>SEÇMELİ DERS AKTS'Sİ</t>
  </si>
  <si>
    <t>ZORUNLU DERS AKTS'Sİ</t>
  </si>
  <si>
    <t>Öğrenci mezun olabilmek için 8. yarıyılın sonunda toplam (240 AKTS,  IV. ve VI. Yarıyıldan sonra 20+20 iş günlük stajını yapmak zorundadır.</t>
  </si>
  <si>
    <t>U= Uygulama</t>
  </si>
  <si>
    <t>Z-S =Zorunlu - Seçmeli</t>
  </si>
  <si>
    <t xml:space="preserve">T= Teorik     </t>
  </si>
  <si>
    <t>Teknik Seçmeli - 7</t>
  </si>
  <si>
    <t>Teknik Seçmeli - 5-6-7</t>
  </si>
  <si>
    <t>Talaşlı İmalat Teknolojisi</t>
  </si>
  <si>
    <t>Kaynak Teknolojisi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</si>
</sst>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6"/>
      <name val="Verdana"/>
      <family val="2"/>
      <charset val="162"/>
    </font>
    <font>
      <sz val="6"/>
      <name val="Verdana"/>
      <family val="2"/>
      <charset val="162"/>
    </font>
    <font>
      <sz val="6"/>
      <name val="Times New Roman"/>
      <family val="1"/>
      <charset val="162"/>
    </font>
    <font>
      <b/>
      <sz val="6"/>
      <name val="Times New Roman"/>
      <family val="1"/>
      <charset val="162"/>
    </font>
    <font>
      <sz val="6"/>
      <color theme="1"/>
      <name val="Times New Roman"/>
      <family val="1"/>
      <charset val="162"/>
    </font>
    <font>
      <b/>
      <sz val="6"/>
      <color rgb="FFFF0000"/>
      <name val="Times New Roman"/>
      <family val="1"/>
      <charset val="162"/>
    </font>
    <font>
      <sz val="6"/>
      <color rgb="FFFF0000"/>
      <name val="Verdana"/>
      <family val="2"/>
      <charset val="16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Times New Roman"/>
      <family val="1"/>
      <charset val="162"/>
    </font>
    <font>
      <sz val="6"/>
      <color theme="1"/>
      <name val="Verdana"/>
      <family val="2"/>
      <charset val="162"/>
    </font>
    <font>
      <b/>
      <sz val="6"/>
      <color theme="1"/>
      <name val="Times New Roman"/>
      <family val="1"/>
      <charset val="16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9" fontId="1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5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4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1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9" fontId="0" fillId="0" borderId="0" xfId="3" applyFont="1"/>
  </cellXfs>
  <cellStyles count="4">
    <cellStyle name="Normal" xfId="0" builtinId="0"/>
    <cellStyle name="Normal 2" xfId="1"/>
    <cellStyle name="Normal 3" xfId="2"/>
    <cellStyle name="Yüzd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view="pageBreakPreview" topLeftCell="A73" zoomScale="175" zoomScaleNormal="100" zoomScaleSheetLayoutView="175" workbookViewId="0">
      <selection activeCell="N78" sqref="N78"/>
    </sheetView>
  </sheetViews>
  <sheetFormatPr defaultRowHeight="12.75" x14ac:dyDescent="0.2"/>
  <cols>
    <col min="1" max="1" width="5.42578125" customWidth="1"/>
    <col min="2" max="2" width="24" customWidth="1"/>
    <col min="3" max="5" width="3" customWidth="1"/>
    <col min="6" max="6" width="3.5703125" customWidth="1"/>
    <col min="7" max="7" width="0.85546875" customWidth="1"/>
    <col min="8" max="8" width="6.140625" customWidth="1"/>
    <col min="9" max="9" width="23.28515625" customWidth="1"/>
    <col min="10" max="12" width="3" customWidth="1"/>
    <col min="13" max="13" width="4.85546875" customWidth="1"/>
  </cols>
  <sheetData>
    <row r="1" spans="1:13" ht="10.5" customHeight="1" x14ac:dyDescent="0.2">
      <c r="A1" s="83" t="s">
        <v>49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3" ht="10.5" customHeight="1" x14ac:dyDescent="0.2">
      <c r="A2" s="86" t="s">
        <v>50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</row>
    <row r="3" spans="1:13" ht="10.5" customHeight="1" thickBot="1" x14ac:dyDescent="0.25">
      <c r="A3" s="89" t="s">
        <v>128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1:13" ht="10.5" customHeight="1" thickBot="1" x14ac:dyDescent="0.25">
      <c r="A4" s="92" t="s">
        <v>0</v>
      </c>
      <c r="B4" s="93"/>
      <c r="C4" s="93"/>
      <c r="D4" s="93"/>
      <c r="E4" s="93"/>
      <c r="F4" s="93"/>
      <c r="G4" s="79"/>
      <c r="H4" s="93"/>
      <c r="I4" s="93"/>
      <c r="J4" s="93"/>
      <c r="K4" s="93"/>
      <c r="L4" s="93"/>
      <c r="M4" s="94"/>
    </row>
    <row r="5" spans="1:13" ht="10.5" customHeight="1" x14ac:dyDescent="0.2">
      <c r="A5" s="81" t="s">
        <v>1</v>
      </c>
      <c r="B5" s="82"/>
      <c r="C5" s="82"/>
      <c r="D5" s="82"/>
      <c r="E5" s="82"/>
      <c r="F5" s="82"/>
      <c r="G5" s="43"/>
      <c r="H5" s="81" t="s">
        <v>2</v>
      </c>
      <c r="I5" s="82"/>
      <c r="J5" s="82"/>
      <c r="K5" s="82"/>
      <c r="L5" s="82"/>
      <c r="M5" s="82"/>
    </row>
    <row r="6" spans="1:13" ht="10.5" customHeight="1" x14ac:dyDescent="0.2">
      <c r="A6" s="17" t="s">
        <v>3</v>
      </c>
      <c r="B6" s="17" t="s">
        <v>28</v>
      </c>
      <c r="C6" s="17" t="s">
        <v>4</v>
      </c>
      <c r="D6" s="17" t="s">
        <v>5</v>
      </c>
      <c r="E6" s="17" t="s">
        <v>6</v>
      </c>
      <c r="F6" s="17" t="s">
        <v>7</v>
      </c>
      <c r="G6" s="12"/>
      <c r="H6" s="17" t="s">
        <v>27</v>
      </c>
      <c r="I6" s="17" t="s">
        <v>28</v>
      </c>
      <c r="J6" s="17" t="s">
        <v>4</v>
      </c>
      <c r="K6" s="17" t="s">
        <v>5</v>
      </c>
      <c r="L6" s="17" t="s">
        <v>6</v>
      </c>
      <c r="M6" s="17" t="s">
        <v>7</v>
      </c>
    </row>
    <row r="7" spans="1:13" ht="10.5" customHeight="1" x14ac:dyDescent="0.2">
      <c r="A7" s="18" t="s">
        <v>45</v>
      </c>
      <c r="B7" s="19" t="s">
        <v>44</v>
      </c>
      <c r="C7" s="20" t="s">
        <v>8</v>
      </c>
      <c r="D7" s="21">
        <v>2</v>
      </c>
      <c r="E7" s="21">
        <v>0</v>
      </c>
      <c r="F7" s="21">
        <v>3</v>
      </c>
      <c r="G7" s="12"/>
      <c r="H7" s="22" t="s">
        <v>100</v>
      </c>
      <c r="I7" s="19" t="s">
        <v>9</v>
      </c>
      <c r="J7" s="23" t="s">
        <v>8</v>
      </c>
      <c r="K7" s="21">
        <v>2</v>
      </c>
      <c r="L7" s="21">
        <v>2</v>
      </c>
      <c r="M7" s="21">
        <v>3</v>
      </c>
    </row>
    <row r="8" spans="1:13" ht="10.5" customHeight="1" x14ac:dyDescent="0.2">
      <c r="A8" s="18" t="s">
        <v>46</v>
      </c>
      <c r="B8" s="19" t="s">
        <v>29</v>
      </c>
      <c r="C8" s="20" t="s">
        <v>8</v>
      </c>
      <c r="D8" s="21">
        <v>4</v>
      </c>
      <c r="E8" s="21">
        <v>0</v>
      </c>
      <c r="F8" s="21">
        <v>5</v>
      </c>
      <c r="G8" s="12"/>
      <c r="H8" s="22" t="s">
        <v>102</v>
      </c>
      <c r="I8" s="24" t="s">
        <v>30</v>
      </c>
      <c r="J8" s="23" t="s">
        <v>8</v>
      </c>
      <c r="K8" s="21">
        <v>4</v>
      </c>
      <c r="L8" s="21">
        <v>0</v>
      </c>
      <c r="M8" s="21">
        <v>5</v>
      </c>
    </row>
    <row r="9" spans="1:13" ht="10.5" customHeight="1" x14ac:dyDescent="0.2">
      <c r="A9" s="18" t="s">
        <v>47</v>
      </c>
      <c r="B9" s="19" t="s">
        <v>31</v>
      </c>
      <c r="C9" s="20" t="s">
        <v>8</v>
      </c>
      <c r="D9" s="21">
        <v>3</v>
      </c>
      <c r="E9" s="21">
        <v>0</v>
      </c>
      <c r="F9" s="21">
        <v>5</v>
      </c>
      <c r="G9" s="12"/>
      <c r="H9" s="22" t="s">
        <v>103</v>
      </c>
      <c r="I9" s="19" t="s">
        <v>32</v>
      </c>
      <c r="J9" s="23" t="s">
        <v>8</v>
      </c>
      <c r="K9" s="21">
        <v>3</v>
      </c>
      <c r="L9" s="21">
        <v>2</v>
      </c>
      <c r="M9" s="21">
        <v>5</v>
      </c>
    </row>
    <row r="10" spans="1:13" ht="10.5" customHeight="1" x14ac:dyDescent="0.2">
      <c r="A10" s="18" t="s">
        <v>48</v>
      </c>
      <c r="B10" s="19" t="s">
        <v>33</v>
      </c>
      <c r="C10" s="20" t="s">
        <v>8</v>
      </c>
      <c r="D10" s="21">
        <v>3</v>
      </c>
      <c r="E10" s="21">
        <v>0</v>
      </c>
      <c r="F10" s="21">
        <v>6</v>
      </c>
      <c r="G10" s="12"/>
      <c r="H10" s="22" t="s">
        <v>149</v>
      </c>
      <c r="I10" s="25" t="s">
        <v>34</v>
      </c>
      <c r="J10" s="23" t="s">
        <v>8</v>
      </c>
      <c r="K10" s="21">
        <v>3</v>
      </c>
      <c r="L10" s="21">
        <v>2</v>
      </c>
      <c r="M10" s="21">
        <v>5</v>
      </c>
    </row>
    <row r="11" spans="1:13" ht="14.25" customHeight="1" x14ac:dyDescent="0.2">
      <c r="A11" s="18" t="s">
        <v>148</v>
      </c>
      <c r="B11" s="19" t="s">
        <v>125</v>
      </c>
      <c r="C11" s="20" t="s">
        <v>8</v>
      </c>
      <c r="D11" s="21">
        <v>2</v>
      </c>
      <c r="E11" s="21">
        <v>0</v>
      </c>
      <c r="F11" s="21">
        <v>2</v>
      </c>
      <c r="G11" s="12"/>
      <c r="H11" s="22" t="s">
        <v>55</v>
      </c>
      <c r="I11" s="25" t="s">
        <v>54</v>
      </c>
      <c r="J11" s="23" t="s">
        <v>8</v>
      </c>
      <c r="K11" s="21">
        <v>2</v>
      </c>
      <c r="L11" s="21">
        <v>2</v>
      </c>
      <c r="M11" s="21">
        <v>3</v>
      </c>
    </row>
    <row r="12" spans="1:13" ht="10.5" customHeight="1" x14ac:dyDescent="0.2">
      <c r="A12" s="18" t="s">
        <v>42</v>
      </c>
      <c r="B12" s="19" t="s">
        <v>10</v>
      </c>
      <c r="C12" s="20" t="s">
        <v>8</v>
      </c>
      <c r="D12" s="21">
        <v>2</v>
      </c>
      <c r="E12" s="21">
        <v>0</v>
      </c>
      <c r="F12" s="21">
        <v>2</v>
      </c>
      <c r="G12" s="12"/>
      <c r="H12" s="22" t="s">
        <v>53</v>
      </c>
      <c r="I12" s="25" t="s">
        <v>11</v>
      </c>
      <c r="J12" s="23" t="s">
        <v>8</v>
      </c>
      <c r="K12" s="21">
        <v>2</v>
      </c>
      <c r="L12" s="21">
        <v>0</v>
      </c>
      <c r="M12" s="21">
        <v>2</v>
      </c>
    </row>
    <row r="13" spans="1:13" ht="10.5" customHeight="1" x14ac:dyDescent="0.2">
      <c r="A13" s="25" t="s">
        <v>43</v>
      </c>
      <c r="B13" s="26" t="s">
        <v>12</v>
      </c>
      <c r="C13" s="27" t="s">
        <v>8</v>
      </c>
      <c r="D13" s="27">
        <v>2</v>
      </c>
      <c r="E13" s="27">
        <v>0</v>
      </c>
      <c r="F13" s="27">
        <v>2</v>
      </c>
      <c r="G13" s="12"/>
      <c r="H13" s="25" t="s">
        <v>52</v>
      </c>
      <c r="I13" s="25" t="s">
        <v>13</v>
      </c>
      <c r="J13" s="23" t="s">
        <v>8</v>
      </c>
      <c r="K13" s="23">
        <v>2</v>
      </c>
      <c r="L13" s="23">
        <v>0</v>
      </c>
      <c r="M13" s="23">
        <v>2</v>
      </c>
    </row>
    <row r="14" spans="1:13" ht="10.5" customHeight="1" x14ac:dyDescent="0.2">
      <c r="A14" s="18" t="s">
        <v>41</v>
      </c>
      <c r="B14" s="19" t="s">
        <v>129</v>
      </c>
      <c r="C14" s="20" t="s">
        <v>8</v>
      </c>
      <c r="D14" s="21">
        <v>2</v>
      </c>
      <c r="E14" s="21">
        <v>0</v>
      </c>
      <c r="F14" s="21">
        <v>2</v>
      </c>
      <c r="G14" s="12"/>
      <c r="H14" s="22" t="s">
        <v>51</v>
      </c>
      <c r="I14" s="25" t="s">
        <v>130</v>
      </c>
      <c r="J14" s="23" t="s">
        <v>8</v>
      </c>
      <c r="K14" s="23">
        <v>2</v>
      </c>
      <c r="L14" s="23">
        <v>0</v>
      </c>
      <c r="M14" s="23">
        <v>2</v>
      </c>
    </row>
    <row r="15" spans="1:13" ht="10.5" customHeight="1" x14ac:dyDescent="0.2">
      <c r="A15" s="18"/>
      <c r="B15" s="19" t="s">
        <v>90</v>
      </c>
      <c r="C15" s="23" t="s">
        <v>20</v>
      </c>
      <c r="D15" s="23">
        <v>2</v>
      </c>
      <c r="E15" s="23">
        <v>0</v>
      </c>
      <c r="F15" s="23">
        <v>3</v>
      </c>
      <c r="G15" s="12"/>
      <c r="H15" s="25"/>
      <c r="I15" s="19" t="s">
        <v>91</v>
      </c>
      <c r="J15" s="23" t="s">
        <v>20</v>
      </c>
      <c r="K15" s="23">
        <v>2</v>
      </c>
      <c r="L15" s="23">
        <v>0</v>
      </c>
      <c r="M15" s="23">
        <v>3</v>
      </c>
    </row>
    <row r="16" spans="1:13" ht="9" customHeight="1" x14ac:dyDescent="0.2">
      <c r="A16" s="95" t="s">
        <v>14</v>
      </c>
      <c r="B16" s="72"/>
      <c r="C16" s="28"/>
      <c r="D16" s="29">
        <f>SUM(D7:D15)</f>
        <v>22</v>
      </c>
      <c r="E16" s="29">
        <f>SUM(E7:E15)</f>
        <v>0</v>
      </c>
      <c r="F16" s="29">
        <f>SUM(F7:F15)</f>
        <v>30</v>
      </c>
      <c r="G16" s="15"/>
      <c r="H16" s="72" t="s">
        <v>15</v>
      </c>
      <c r="I16" s="72"/>
      <c r="J16" s="28"/>
      <c r="K16" s="30">
        <f>SUM(K7:K15)</f>
        <v>22</v>
      </c>
      <c r="L16" s="30">
        <f>SUM(L7:L15)</f>
        <v>8</v>
      </c>
      <c r="M16" s="30">
        <f>SUM(M7:M15)</f>
        <v>30</v>
      </c>
    </row>
    <row r="17" spans="1:15" ht="10.5" customHeight="1" x14ac:dyDescent="0.2">
      <c r="A17" s="67" t="s">
        <v>97</v>
      </c>
      <c r="B17" s="68"/>
      <c r="C17" s="68"/>
      <c r="D17" s="68"/>
      <c r="E17" s="68"/>
      <c r="F17" s="69"/>
      <c r="G17" s="1"/>
      <c r="H17" s="67" t="s">
        <v>98</v>
      </c>
      <c r="I17" s="68"/>
      <c r="J17" s="68"/>
      <c r="K17" s="68"/>
      <c r="L17" s="68"/>
      <c r="M17" s="69"/>
    </row>
    <row r="18" spans="1:15" ht="11.25" customHeight="1" x14ac:dyDescent="0.2">
      <c r="A18" s="19" t="s">
        <v>126</v>
      </c>
      <c r="B18" s="19" t="s">
        <v>132</v>
      </c>
      <c r="C18" s="23" t="s">
        <v>20</v>
      </c>
      <c r="D18" s="23">
        <v>2</v>
      </c>
      <c r="E18" s="23">
        <v>0</v>
      </c>
      <c r="F18" s="23">
        <v>3</v>
      </c>
      <c r="G18" s="31"/>
      <c r="H18" s="19" t="s">
        <v>126</v>
      </c>
      <c r="I18" s="19" t="s">
        <v>127</v>
      </c>
      <c r="J18" s="23" t="s">
        <v>20</v>
      </c>
      <c r="K18" s="23">
        <v>2</v>
      </c>
      <c r="L18" s="23">
        <v>0</v>
      </c>
      <c r="M18" s="23">
        <v>3</v>
      </c>
    </row>
    <row r="19" spans="1:15" ht="14.25" customHeight="1" thickBot="1" x14ac:dyDescent="0.25">
      <c r="A19" s="19" t="s">
        <v>126</v>
      </c>
      <c r="B19" s="25" t="s">
        <v>132</v>
      </c>
      <c r="C19" s="23" t="s">
        <v>20</v>
      </c>
      <c r="D19" s="23">
        <v>2</v>
      </c>
      <c r="E19" s="23">
        <v>0</v>
      </c>
      <c r="F19" s="23">
        <v>3</v>
      </c>
      <c r="G19" s="31"/>
      <c r="H19" s="19" t="s">
        <v>126</v>
      </c>
      <c r="I19" s="19" t="s">
        <v>127</v>
      </c>
      <c r="J19" s="23" t="s">
        <v>20</v>
      </c>
      <c r="K19" s="23">
        <v>2</v>
      </c>
      <c r="L19" s="23">
        <v>0</v>
      </c>
      <c r="M19" s="23">
        <v>3</v>
      </c>
    </row>
    <row r="20" spans="1:15" ht="10.5" customHeight="1" thickBot="1" x14ac:dyDescent="0.25">
      <c r="A20" s="77" t="s">
        <v>16</v>
      </c>
      <c r="B20" s="78"/>
      <c r="C20" s="78"/>
      <c r="D20" s="78"/>
      <c r="E20" s="78"/>
      <c r="F20" s="78"/>
      <c r="G20" s="79"/>
      <c r="H20" s="78"/>
      <c r="I20" s="78"/>
      <c r="J20" s="78"/>
      <c r="K20" s="78"/>
      <c r="L20" s="78"/>
      <c r="M20" s="80"/>
    </row>
    <row r="21" spans="1:15" ht="10.5" customHeight="1" x14ac:dyDescent="0.2">
      <c r="A21" s="81" t="s">
        <v>17</v>
      </c>
      <c r="B21" s="82"/>
      <c r="C21" s="82"/>
      <c r="D21" s="82"/>
      <c r="E21" s="82"/>
      <c r="F21" s="82"/>
      <c r="G21" s="43"/>
      <c r="H21" s="81" t="s">
        <v>18</v>
      </c>
      <c r="I21" s="82"/>
      <c r="J21" s="82"/>
      <c r="K21" s="82"/>
      <c r="L21" s="82"/>
      <c r="M21" s="82"/>
    </row>
    <row r="22" spans="1:15" ht="10.5" customHeight="1" x14ac:dyDescent="0.2">
      <c r="A22" s="17" t="s">
        <v>27</v>
      </c>
      <c r="B22" s="17" t="s">
        <v>28</v>
      </c>
      <c r="C22" s="17" t="s">
        <v>4</v>
      </c>
      <c r="D22" s="17" t="s">
        <v>5</v>
      </c>
      <c r="E22" s="17" t="s">
        <v>6</v>
      </c>
      <c r="F22" s="17" t="s">
        <v>7</v>
      </c>
      <c r="G22" s="12"/>
      <c r="H22" s="17" t="s">
        <v>27</v>
      </c>
      <c r="I22" s="17" t="s">
        <v>28</v>
      </c>
      <c r="J22" s="17" t="s">
        <v>4</v>
      </c>
      <c r="K22" s="17" t="s">
        <v>5</v>
      </c>
      <c r="L22" s="17" t="s">
        <v>6</v>
      </c>
      <c r="M22" s="17" t="s">
        <v>7</v>
      </c>
    </row>
    <row r="23" spans="1:15" ht="11.25" customHeight="1" x14ac:dyDescent="0.2">
      <c r="A23" s="18" t="s">
        <v>57</v>
      </c>
      <c r="B23" s="19" t="s">
        <v>56</v>
      </c>
      <c r="C23" s="23" t="s">
        <v>8</v>
      </c>
      <c r="D23" s="28">
        <v>3</v>
      </c>
      <c r="E23" s="28">
        <v>0</v>
      </c>
      <c r="F23" s="28">
        <v>5</v>
      </c>
      <c r="G23" s="12"/>
      <c r="H23" s="32" t="s">
        <v>64</v>
      </c>
      <c r="I23" s="19" t="s">
        <v>63</v>
      </c>
      <c r="J23" s="23" t="s">
        <v>8</v>
      </c>
      <c r="K23" s="28">
        <v>3</v>
      </c>
      <c r="L23" s="28">
        <v>0</v>
      </c>
      <c r="M23" s="28">
        <v>4</v>
      </c>
    </row>
    <row r="24" spans="1:15" ht="11.25" customHeight="1" x14ac:dyDescent="0.2">
      <c r="A24" s="18" t="s">
        <v>59</v>
      </c>
      <c r="B24" s="19" t="s">
        <v>58</v>
      </c>
      <c r="C24" s="23" t="s">
        <v>8</v>
      </c>
      <c r="D24" s="28">
        <v>3</v>
      </c>
      <c r="E24" s="28">
        <v>0</v>
      </c>
      <c r="F24" s="28">
        <v>4</v>
      </c>
      <c r="G24" s="12"/>
      <c r="H24" s="32" t="s">
        <v>70</v>
      </c>
      <c r="I24" s="19" t="s">
        <v>65</v>
      </c>
      <c r="J24" s="23" t="s">
        <v>8</v>
      </c>
      <c r="K24" s="28">
        <v>3</v>
      </c>
      <c r="L24" s="28">
        <v>0</v>
      </c>
      <c r="M24" s="28">
        <v>4</v>
      </c>
    </row>
    <row r="25" spans="1:15" ht="11.25" customHeight="1" x14ac:dyDescent="0.2">
      <c r="A25" s="18" t="s">
        <v>61</v>
      </c>
      <c r="B25" s="19" t="s">
        <v>60</v>
      </c>
      <c r="C25" s="23" t="s">
        <v>8</v>
      </c>
      <c r="D25" s="28">
        <v>3</v>
      </c>
      <c r="E25" s="28">
        <v>0</v>
      </c>
      <c r="F25" s="28">
        <v>5</v>
      </c>
      <c r="G25" s="12"/>
      <c r="H25" s="32" t="s">
        <v>66</v>
      </c>
      <c r="I25" s="19" t="s">
        <v>67</v>
      </c>
      <c r="J25" s="23" t="s">
        <v>8</v>
      </c>
      <c r="K25" s="28">
        <v>3</v>
      </c>
      <c r="L25" s="28">
        <v>0</v>
      </c>
      <c r="M25" s="28">
        <v>5</v>
      </c>
    </row>
    <row r="26" spans="1:15" ht="10.5" customHeight="1" x14ac:dyDescent="0.2">
      <c r="A26" s="24" t="s">
        <v>62</v>
      </c>
      <c r="B26" s="19" t="s">
        <v>19</v>
      </c>
      <c r="C26" s="23" t="s">
        <v>8</v>
      </c>
      <c r="D26" s="33">
        <v>3</v>
      </c>
      <c r="E26" s="33">
        <v>0</v>
      </c>
      <c r="F26" s="33">
        <v>4</v>
      </c>
      <c r="G26" s="12"/>
      <c r="H26" s="34" t="s">
        <v>69</v>
      </c>
      <c r="I26" s="19" t="s">
        <v>68</v>
      </c>
      <c r="J26" s="23" t="s">
        <v>8</v>
      </c>
      <c r="K26" s="33">
        <v>3</v>
      </c>
      <c r="L26" s="33">
        <v>0</v>
      </c>
      <c r="M26" s="33">
        <v>4</v>
      </c>
    </row>
    <row r="27" spans="1:15" ht="10.5" customHeight="1" x14ac:dyDescent="0.2">
      <c r="A27" s="24" t="s">
        <v>109</v>
      </c>
      <c r="B27" s="19" t="s">
        <v>101</v>
      </c>
      <c r="C27" s="23" t="s">
        <v>8</v>
      </c>
      <c r="D27" s="33">
        <v>2</v>
      </c>
      <c r="E27" s="33">
        <v>0</v>
      </c>
      <c r="F27" s="33">
        <v>2</v>
      </c>
      <c r="G27" s="12"/>
      <c r="H27" s="34" t="s">
        <v>71</v>
      </c>
      <c r="I27" s="19" t="s">
        <v>72</v>
      </c>
      <c r="J27" s="23" t="s">
        <v>8</v>
      </c>
      <c r="K27" s="33">
        <v>3</v>
      </c>
      <c r="L27" s="33">
        <v>0</v>
      </c>
      <c r="M27" s="33">
        <v>3</v>
      </c>
    </row>
    <row r="28" spans="1:15" ht="10.5" customHeight="1" x14ac:dyDescent="0.2">
      <c r="A28" s="24" t="s">
        <v>150</v>
      </c>
      <c r="B28" s="19" t="s">
        <v>135</v>
      </c>
      <c r="C28" s="23" t="s">
        <v>8</v>
      </c>
      <c r="D28" s="33">
        <v>3</v>
      </c>
      <c r="E28" s="33">
        <v>0</v>
      </c>
      <c r="F28" s="33">
        <v>4</v>
      </c>
      <c r="G28" s="12"/>
      <c r="H28" s="34" t="s">
        <v>113</v>
      </c>
      <c r="I28" s="19" t="s">
        <v>133</v>
      </c>
      <c r="J28" s="23" t="s">
        <v>8</v>
      </c>
      <c r="K28" s="33">
        <v>3</v>
      </c>
      <c r="L28" s="33">
        <v>0</v>
      </c>
      <c r="M28" s="33">
        <v>5</v>
      </c>
    </row>
    <row r="29" spans="1:15" ht="10.5" customHeight="1" x14ac:dyDescent="0.2">
      <c r="A29" s="35"/>
      <c r="B29" s="35" t="s">
        <v>92</v>
      </c>
      <c r="C29" s="23" t="s">
        <v>20</v>
      </c>
      <c r="D29" s="28">
        <v>3</v>
      </c>
      <c r="E29" s="28">
        <v>0</v>
      </c>
      <c r="F29" s="28">
        <v>3</v>
      </c>
      <c r="G29" s="31"/>
      <c r="H29" s="34" t="s">
        <v>151</v>
      </c>
      <c r="I29" s="19" t="s">
        <v>142</v>
      </c>
      <c r="J29" s="23" t="s">
        <v>8</v>
      </c>
      <c r="K29" s="33">
        <v>3</v>
      </c>
      <c r="L29" s="33">
        <v>0</v>
      </c>
      <c r="M29" s="33">
        <v>5</v>
      </c>
    </row>
    <row r="30" spans="1:15" ht="10.5" customHeight="1" x14ac:dyDescent="0.2">
      <c r="A30" s="35"/>
      <c r="B30" s="35" t="s">
        <v>93</v>
      </c>
      <c r="C30" s="23" t="s">
        <v>20</v>
      </c>
      <c r="D30" s="33">
        <v>3</v>
      </c>
      <c r="E30" s="33">
        <v>0</v>
      </c>
      <c r="F30" s="33">
        <v>3</v>
      </c>
      <c r="G30" s="31"/>
      <c r="H30" s="34"/>
      <c r="I30" s="19"/>
      <c r="J30" s="23"/>
      <c r="K30" s="33"/>
      <c r="L30" s="33"/>
      <c r="M30" s="33"/>
    </row>
    <row r="31" spans="1:15" ht="10.5" customHeight="1" x14ac:dyDescent="0.2">
      <c r="A31" s="72" t="s">
        <v>15</v>
      </c>
      <c r="B31" s="72"/>
      <c r="C31" s="28"/>
      <c r="D31" s="30">
        <f>SUM(D23:D30)</f>
        <v>23</v>
      </c>
      <c r="E31" s="30">
        <f>SUM(E23:E30)</f>
        <v>0</v>
      </c>
      <c r="F31" s="30">
        <f>SUM(F23:F30)</f>
        <v>30</v>
      </c>
      <c r="G31" s="15"/>
      <c r="H31" s="72" t="s">
        <v>15</v>
      </c>
      <c r="I31" s="72"/>
      <c r="J31" s="28"/>
      <c r="K31" s="30">
        <f>SUM(K23:K30)</f>
        <v>21</v>
      </c>
      <c r="L31" s="30">
        <f>SUM(L23:L30)</f>
        <v>0</v>
      </c>
      <c r="M31" s="30">
        <f>SUM(M23:M30)</f>
        <v>30</v>
      </c>
    </row>
    <row r="32" spans="1:15" ht="10.5" customHeight="1" x14ac:dyDescent="0.2">
      <c r="A32" s="67" t="s">
        <v>99</v>
      </c>
      <c r="B32" s="68"/>
      <c r="C32" s="68"/>
      <c r="D32" s="68"/>
      <c r="E32" s="68"/>
      <c r="F32" s="69"/>
      <c r="G32" s="1"/>
      <c r="H32" s="67"/>
      <c r="I32" s="68"/>
      <c r="J32" s="68"/>
      <c r="K32" s="68"/>
      <c r="L32" s="68"/>
      <c r="M32" s="69"/>
      <c r="O32" s="2"/>
    </row>
    <row r="33" spans="1:15" ht="10.5" customHeight="1" x14ac:dyDescent="0.2">
      <c r="A33" s="24" t="s">
        <v>110</v>
      </c>
      <c r="B33" s="19" t="s">
        <v>137</v>
      </c>
      <c r="C33" s="23" t="s">
        <v>20</v>
      </c>
      <c r="D33" s="33">
        <v>3</v>
      </c>
      <c r="E33" s="33">
        <v>0</v>
      </c>
      <c r="F33" s="23">
        <v>3</v>
      </c>
      <c r="G33" s="12"/>
      <c r="H33" s="36"/>
      <c r="I33" s="19"/>
      <c r="J33" s="23"/>
      <c r="K33" s="33"/>
      <c r="L33" s="33"/>
      <c r="M33" s="23"/>
      <c r="O33" s="2"/>
    </row>
    <row r="34" spans="1:15" ht="10.5" customHeight="1" x14ac:dyDescent="0.2">
      <c r="A34" s="24" t="s">
        <v>111</v>
      </c>
      <c r="B34" s="19" t="s">
        <v>106</v>
      </c>
      <c r="C34" s="23" t="s">
        <v>20</v>
      </c>
      <c r="D34" s="33">
        <v>3</v>
      </c>
      <c r="E34" s="33">
        <v>0</v>
      </c>
      <c r="F34" s="23">
        <v>3</v>
      </c>
      <c r="G34" s="12"/>
      <c r="H34" s="36"/>
      <c r="I34" s="19"/>
      <c r="J34" s="23"/>
      <c r="K34" s="33"/>
      <c r="L34" s="33"/>
      <c r="M34" s="23"/>
      <c r="O34" s="2"/>
    </row>
    <row r="35" spans="1:15" ht="10.5" customHeight="1" x14ac:dyDescent="0.2">
      <c r="A35" s="24" t="s">
        <v>112</v>
      </c>
      <c r="B35" s="19" t="s">
        <v>131</v>
      </c>
      <c r="C35" s="23" t="s">
        <v>20</v>
      </c>
      <c r="D35" s="33">
        <v>3</v>
      </c>
      <c r="E35" s="33">
        <v>0</v>
      </c>
      <c r="F35" s="23">
        <v>3</v>
      </c>
      <c r="G35" s="12"/>
      <c r="H35" s="36"/>
      <c r="I35" s="19"/>
      <c r="J35" s="23"/>
      <c r="K35" s="33"/>
      <c r="L35" s="33"/>
      <c r="M35" s="23"/>
    </row>
    <row r="36" spans="1:15" ht="10.5" customHeight="1" thickBot="1" x14ac:dyDescent="0.25">
      <c r="A36" s="24" t="s">
        <v>136</v>
      </c>
      <c r="B36" s="19" t="s">
        <v>134</v>
      </c>
      <c r="C36" s="23" t="s">
        <v>20</v>
      </c>
      <c r="D36" s="33">
        <v>3</v>
      </c>
      <c r="E36" s="33">
        <v>0</v>
      </c>
      <c r="F36" s="23">
        <v>3</v>
      </c>
      <c r="G36" s="12"/>
      <c r="H36" s="24"/>
      <c r="I36" s="19"/>
      <c r="J36" s="23"/>
      <c r="K36" s="33"/>
      <c r="L36" s="33"/>
      <c r="M36" s="23"/>
    </row>
    <row r="37" spans="1:15" ht="10.5" customHeight="1" thickBot="1" x14ac:dyDescent="0.25">
      <c r="A37" s="73" t="s">
        <v>21</v>
      </c>
      <c r="B37" s="74"/>
      <c r="C37" s="74"/>
      <c r="D37" s="74"/>
      <c r="E37" s="74"/>
      <c r="F37" s="74"/>
      <c r="G37" s="75"/>
      <c r="H37" s="74"/>
      <c r="I37" s="74"/>
      <c r="J37" s="74"/>
      <c r="K37" s="74"/>
      <c r="L37" s="74"/>
      <c r="M37" s="76"/>
    </row>
    <row r="38" spans="1:15" ht="10.5" customHeight="1" x14ac:dyDescent="0.2">
      <c r="A38" s="70" t="s">
        <v>22</v>
      </c>
      <c r="B38" s="71"/>
      <c r="C38" s="71"/>
      <c r="D38" s="71"/>
      <c r="E38" s="71"/>
      <c r="F38" s="71"/>
      <c r="G38" s="16"/>
      <c r="H38" s="70" t="s">
        <v>23</v>
      </c>
      <c r="I38" s="71"/>
      <c r="J38" s="71"/>
      <c r="K38" s="71"/>
      <c r="L38" s="71"/>
      <c r="M38" s="71"/>
    </row>
    <row r="39" spans="1:15" ht="10.5" customHeight="1" x14ac:dyDescent="0.2">
      <c r="A39" s="37" t="s">
        <v>3</v>
      </c>
      <c r="B39" s="37" t="s">
        <v>124</v>
      </c>
      <c r="C39" s="37" t="s">
        <v>4</v>
      </c>
      <c r="D39" s="37" t="s">
        <v>5</v>
      </c>
      <c r="E39" s="37" t="s">
        <v>6</v>
      </c>
      <c r="F39" s="37" t="s">
        <v>7</v>
      </c>
      <c r="G39" s="7"/>
      <c r="H39" s="37" t="s">
        <v>3</v>
      </c>
      <c r="I39" s="37" t="s">
        <v>124</v>
      </c>
      <c r="J39" s="37" t="s">
        <v>4</v>
      </c>
      <c r="K39" s="37" t="s">
        <v>5</v>
      </c>
      <c r="L39" s="37" t="s">
        <v>6</v>
      </c>
      <c r="M39" s="37" t="s">
        <v>7</v>
      </c>
      <c r="O39" s="3"/>
    </row>
    <row r="40" spans="1:15" ht="10.5" customHeight="1" x14ac:dyDescent="0.2">
      <c r="A40" s="24" t="s">
        <v>73</v>
      </c>
      <c r="B40" s="19" t="s">
        <v>35</v>
      </c>
      <c r="C40" s="23" t="s">
        <v>8</v>
      </c>
      <c r="D40" s="33">
        <v>3</v>
      </c>
      <c r="E40" s="33">
        <v>0</v>
      </c>
      <c r="F40" s="33">
        <v>4</v>
      </c>
      <c r="G40" s="7"/>
      <c r="H40" s="36" t="s">
        <v>78</v>
      </c>
      <c r="I40" s="19" t="s">
        <v>80</v>
      </c>
      <c r="J40" s="23" t="s">
        <v>8</v>
      </c>
      <c r="K40" s="33">
        <v>3</v>
      </c>
      <c r="L40" s="33">
        <v>0</v>
      </c>
      <c r="M40" s="33">
        <v>4</v>
      </c>
      <c r="O40" s="4"/>
    </row>
    <row r="41" spans="1:15" ht="10.5" customHeight="1" x14ac:dyDescent="0.2">
      <c r="A41" s="24" t="s">
        <v>74</v>
      </c>
      <c r="B41" s="19" t="s">
        <v>36</v>
      </c>
      <c r="C41" s="23" t="s">
        <v>8</v>
      </c>
      <c r="D41" s="33">
        <v>3</v>
      </c>
      <c r="E41" s="33">
        <v>0</v>
      </c>
      <c r="F41" s="33">
        <v>5</v>
      </c>
      <c r="G41" s="7"/>
      <c r="H41" s="36" t="s">
        <v>117</v>
      </c>
      <c r="I41" s="19" t="s">
        <v>83</v>
      </c>
      <c r="J41" s="23" t="s">
        <v>8</v>
      </c>
      <c r="K41" s="33">
        <v>3</v>
      </c>
      <c r="L41" s="33">
        <v>0</v>
      </c>
      <c r="M41" s="33">
        <v>3</v>
      </c>
      <c r="O41" s="5"/>
    </row>
    <row r="42" spans="1:15" ht="10.5" customHeight="1" x14ac:dyDescent="0.2">
      <c r="A42" s="24" t="s">
        <v>76</v>
      </c>
      <c r="B42" s="19" t="s">
        <v>104</v>
      </c>
      <c r="C42" s="23" t="s">
        <v>8</v>
      </c>
      <c r="D42" s="33">
        <v>3</v>
      </c>
      <c r="E42" s="33">
        <v>0</v>
      </c>
      <c r="F42" s="33">
        <v>5</v>
      </c>
      <c r="G42" s="7"/>
      <c r="H42" s="36" t="s">
        <v>153</v>
      </c>
      <c r="I42" s="19" t="s">
        <v>82</v>
      </c>
      <c r="J42" s="23" t="s">
        <v>8</v>
      </c>
      <c r="K42" s="33">
        <v>3</v>
      </c>
      <c r="L42" s="33">
        <v>0</v>
      </c>
      <c r="M42" s="33">
        <v>4</v>
      </c>
      <c r="O42" s="5"/>
    </row>
    <row r="43" spans="1:15" ht="10.5" customHeight="1" x14ac:dyDescent="0.2">
      <c r="A43" s="24" t="s">
        <v>75</v>
      </c>
      <c r="B43" s="19" t="s">
        <v>84</v>
      </c>
      <c r="C43" s="23" t="s">
        <v>8</v>
      </c>
      <c r="D43" s="33">
        <v>0</v>
      </c>
      <c r="E43" s="33">
        <v>4</v>
      </c>
      <c r="F43" s="33">
        <v>6</v>
      </c>
      <c r="G43" s="7"/>
      <c r="H43" s="36" t="s">
        <v>105</v>
      </c>
      <c r="I43" s="19" t="s">
        <v>81</v>
      </c>
      <c r="J43" s="23" t="s">
        <v>8</v>
      </c>
      <c r="K43" s="33">
        <v>0</v>
      </c>
      <c r="L43" s="33">
        <v>4</v>
      </c>
      <c r="M43" s="33">
        <v>6</v>
      </c>
      <c r="O43" s="3"/>
    </row>
    <row r="44" spans="1:15" ht="10.5" customHeight="1" x14ac:dyDescent="0.2">
      <c r="A44" s="19" t="s">
        <v>116</v>
      </c>
      <c r="B44" s="25" t="s">
        <v>138</v>
      </c>
      <c r="C44" s="23" t="s">
        <v>8</v>
      </c>
      <c r="D44" s="28">
        <v>3</v>
      </c>
      <c r="E44" s="28">
        <v>0</v>
      </c>
      <c r="F44" s="28">
        <v>3</v>
      </c>
      <c r="G44" s="7"/>
      <c r="H44" s="36" t="s">
        <v>79</v>
      </c>
      <c r="I44" s="19" t="s">
        <v>139</v>
      </c>
      <c r="J44" s="23" t="s">
        <v>8</v>
      </c>
      <c r="K44" s="33">
        <v>3</v>
      </c>
      <c r="L44" s="33">
        <v>0</v>
      </c>
      <c r="M44" s="33">
        <v>4</v>
      </c>
      <c r="O44" s="3"/>
    </row>
    <row r="45" spans="1:15" ht="12" customHeight="1" x14ac:dyDescent="0.2">
      <c r="A45" s="34" t="s">
        <v>77</v>
      </c>
      <c r="B45" s="19" t="s">
        <v>37</v>
      </c>
      <c r="C45" s="23" t="s">
        <v>8</v>
      </c>
      <c r="D45" s="33">
        <v>0</v>
      </c>
      <c r="E45" s="33">
        <v>0</v>
      </c>
      <c r="F45" s="33">
        <v>4</v>
      </c>
      <c r="G45" s="7"/>
      <c r="H45" s="36" t="s">
        <v>152</v>
      </c>
      <c r="I45" s="19" t="s">
        <v>141</v>
      </c>
      <c r="J45" s="38" t="s">
        <v>8</v>
      </c>
      <c r="K45" s="33">
        <v>3</v>
      </c>
      <c r="L45" s="33">
        <v>0</v>
      </c>
      <c r="M45" s="33">
        <v>4</v>
      </c>
      <c r="O45" s="4"/>
    </row>
    <row r="46" spans="1:15" ht="11.25" customHeight="1" x14ac:dyDescent="0.2">
      <c r="A46" s="36"/>
      <c r="B46" s="19" t="s">
        <v>94</v>
      </c>
      <c r="C46" s="23" t="s">
        <v>20</v>
      </c>
      <c r="D46" s="28">
        <v>3</v>
      </c>
      <c r="E46" s="28">
        <v>0</v>
      </c>
      <c r="F46" s="28">
        <v>3</v>
      </c>
      <c r="G46" s="7"/>
      <c r="H46" s="36" t="s">
        <v>154</v>
      </c>
      <c r="I46" s="19" t="s">
        <v>147</v>
      </c>
      <c r="J46" s="38" t="s">
        <v>20</v>
      </c>
      <c r="K46" s="33">
        <v>2</v>
      </c>
      <c r="L46" s="33">
        <v>0</v>
      </c>
      <c r="M46" s="33">
        <v>2</v>
      </c>
      <c r="O46" s="2"/>
    </row>
    <row r="47" spans="1:15" ht="11.25" customHeight="1" x14ac:dyDescent="0.2">
      <c r="A47" s="36"/>
      <c r="B47" s="19"/>
      <c r="C47" s="23"/>
      <c r="D47" s="28"/>
      <c r="E47" s="28"/>
      <c r="F47" s="28"/>
      <c r="G47" s="7"/>
      <c r="H47" s="36"/>
      <c r="I47" s="19" t="s">
        <v>95</v>
      </c>
      <c r="J47" s="38" t="s">
        <v>8</v>
      </c>
      <c r="K47" s="23">
        <v>3</v>
      </c>
      <c r="L47" s="23">
        <v>0</v>
      </c>
      <c r="M47" s="23">
        <v>3</v>
      </c>
      <c r="O47" s="2"/>
    </row>
    <row r="48" spans="1:15" ht="10.5" customHeight="1" x14ac:dyDescent="0.2">
      <c r="A48" s="72" t="s">
        <v>15</v>
      </c>
      <c r="B48" s="72"/>
      <c r="C48" s="28"/>
      <c r="D48" s="30">
        <f>SUM(D40:D47)</f>
        <v>15</v>
      </c>
      <c r="E48" s="30">
        <f t="shared" ref="E48:F48" si="0">SUM(E40:E47)</f>
        <v>4</v>
      </c>
      <c r="F48" s="30">
        <f t="shared" si="0"/>
        <v>30</v>
      </c>
      <c r="G48" s="39"/>
      <c r="H48" s="72" t="s">
        <v>15</v>
      </c>
      <c r="I48" s="72"/>
      <c r="J48" s="40"/>
      <c r="K48" s="30">
        <f>SUM(K40:K47)</f>
        <v>20</v>
      </c>
      <c r="L48" s="30">
        <f t="shared" ref="L48:M48" si="1">SUM(L40:L47)</f>
        <v>4</v>
      </c>
      <c r="M48" s="30">
        <f t="shared" si="1"/>
        <v>30</v>
      </c>
      <c r="O48" s="2"/>
    </row>
    <row r="49" spans="1:15" ht="10.5" customHeight="1" x14ac:dyDescent="0.2">
      <c r="A49" s="67" t="s">
        <v>94</v>
      </c>
      <c r="B49" s="68"/>
      <c r="C49" s="68"/>
      <c r="D49" s="68"/>
      <c r="E49" s="68"/>
      <c r="F49" s="69"/>
      <c r="G49" s="6"/>
      <c r="H49" s="67" t="s">
        <v>95</v>
      </c>
      <c r="I49" s="68"/>
      <c r="J49" s="68"/>
      <c r="K49" s="68"/>
      <c r="L49" s="68"/>
      <c r="M49" s="69"/>
      <c r="O49" s="2"/>
    </row>
    <row r="50" spans="1:15" ht="10.5" customHeight="1" x14ac:dyDescent="0.2">
      <c r="A50" s="24" t="s">
        <v>114</v>
      </c>
      <c r="B50" s="19" t="s">
        <v>143</v>
      </c>
      <c r="C50" s="23" t="s">
        <v>20</v>
      </c>
      <c r="D50" s="33">
        <v>3</v>
      </c>
      <c r="E50" s="33">
        <v>0</v>
      </c>
      <c r="F50" s="23">
        <v>3</v>
      </c>
      <c r="G50" s="7"/>
      <c r="H50" s="36" t="s">
        <v>118</v>
      </c>
      <c r="I50" s="19" t="s">
        <v>155</v>
      </c>
      <c r="J50" s="23" t="s">
        <v>20</v>
      </c>
      <c r="K50" s="33">
        <v>3</v>
      </c>
      <c r="L50" s="33">
        <v>0</v>
      </c>
      <c r="M50" s="23">
        <v>3</v>
      </c>
      <c r="O50" s="2"/>
    </row>
    <row r="51" spans="1:15" ht="10.5" customHeight="1" thickBot="1" x14ac:dyDescent="0.25">
      <c r="A51" s="24" t="s">
        <v>115</v>
      </c>
      <c r="B51" s="19" t="s">
        <v>140</v>
      </c>
      <c r="C51" s="23" t="s">
        <v>20</v>
      </c>
      <c r="D51" s="33">
        <v>3</v>
      </c>
      <c r="E51" s="33">
        <v>0</v>
      </c>
      <c r="F51" s="23">
        <v>3</v>
      </c>
      <c r="G51" s="7"/>
      <c r="H51" s="36" t="s">
        <v>145</v>
      </c>
      <c r="I51" s="19" t="s">
        <v>156</v>
      </c>
      <c r="J51" s="23" t="s">
        <v>20</v>
      </c>
      <c r="K51" s="33">
        <v>3</v>
      </c>
      <c r="L51" s="33">
        <v>0</v>
      </c>
      <c r="M51" s="23">
        <v>3</v>
      </c>
      <c r="O51" s="2"/>
    </row>
    <row r="52" spans="1:15" ht="10.5" customHeight="1" thickBot="1" x14ac:dyDescent="0.25">
      <c r="A52" s="73" t="s">
        <v>24</v>
      </c>
      <c r="B52" s="74"/>
      <c r="C52" s="74"/>
      <c r="D52" s="74"/>
      <c r="E52" s="74"/>
      <c r="F52" s="74"/>
      <c r="G52" s="75"/>
      <c r="H52" s="74"/>
      <c r="I52" s="74"/>
      <c r="J52" s="74"/>
      <c r="K52" s="74"/>
      <c r="L52" s="74"/>
      <c r="M52" s="76"/>
    </row>
    <row r="53" spans="1:15" ht="10.5" customHeight="1" x14ac:dyDescent="0.2">
      <c r="A53" s="70" t="s">
        <v>25</v>
      </c>
      <c r="B53" s="71"/>
      <c r="C53" s="71"/>
      <c r="D53" s="71"/>
      <c r="E53" s="71"/>
      <c r="F53" s="71"/>
      <c r="G53" s="16"/>
      <c r="H53" s="70" t="s">
        <v>26</v>
      </c>
      <c r="I53" s="71"/>
      <c r="J53" s="71"/>
      <c r="K53" s="71"/>
      <c r="L53" s="71"/>
      <c r="M53" s="71"/>
    </row>
    <row r="54" spans="1:15" ht="10.5" customHeight="1" x14ac:dyDescent="0.2">
      <c r="A54" s="37" t="s">
        <v>3</v>
      </c>
      <c r="B54" s="37" t="s">
        <v>124</v>
      </c>
      <c r="C54" s="37" t="s">
        <v>4</v>
      </c>
      <c r="D54" s="37" t="s">
        <v>5</v>
      </c>
      <c r="E54" s="37" t="s">
        <v>6</v>
      </c>
      <c r="F54" s="37" t="s">
        <v>7</v>
      </c>
      <c r="G54" s="7"/>
      <c r="H54" s="37" t="s">
        <v>3</v>
      </c>
      <c r="I54" s="37" t="s">
        <v>124</v>
      </c>
      <c r="J54" s="37" t="s">
        <v>4</v>
      </c>
      <c r="K54" s="37" t="s">
        <v>5</v>
      </c>
      <c r="L54" s="37" t="s">
        <v>6</v>
      </c>
      <c r="M54" s="37" t="s">
        <v>7</v>
      </c>
    </row>
    <row r="55" spans="1:15" ht="10.5" customHeight="1" x14ac:dyDescent="0.2">
      <c r="A55" s="24" t="s">
        <v>85</v>
      </c>
      <c r="B55" s="19" t="s">
        <v>88</v>
      </c>
      <c r="C55" s="23" t="s">
        <v>8</v>
      </c>
      <c r="D55" s="33">
        <v>3</v>
      </c>
      <c r="E55" s="33">
        <v>0</v>
      </c>
      <c r="F55" s="23">
        <v>4</v>
      </c>
      <c r="G55" s="7"/>
      <c r="H55" s="36"/>
      <c r="I55" s="19" t="s">
        <v>167</v>
      </c>
      <c r="J55" s="23" t="s">
        <v>20</v>
      </c>
      <c r="K55" s="33"/>
      <c r="L55" s="33"/>
      <c r="M55" s="23">
        <v>10</v>
      </c>
    </row>
    <row r="56" spans="1:15" ht="10.5" customHeight="1" x14ac:dyDescent="0.2">
      <c r="A56" s="24" t="s">
        <v>87</v>
      </c>
      <c r="B56" s="19" t="s">
        <v>38</v>
      </c>
      <c r="C56" s="23" t="s">
        <v>8</v>
      </c>
      <c r="D56" s="33">
        <v>3</v>
      </c>
      <c r="E56" s="33">
        <v>0</v>
      </c>
      <c r="F56" s="23">
        <v>4</v>
      </c>
      <c r="G56" s="7"/>
      <c r="H56" s="36"/>
      <c r="I56" s="19" t="s">
        <v>191</v>
      </c>
      <c r="J56" s="23" t="s">
        <v>20</v>
      </c>
      <c r="K56" s="33"/>
      <c r="L56" s="33"/>
      <c r="M56" s="23">
        <v>20</v>
      </c>
    </row>
    <row r="57" spans="1:15" ht="10.5" customHeight="1" x14ac:dyDescent="0.2">
      <c r="A57" s="24" t="s">
        <v>108</v>
      </c>
      <c r="B57" s="19" t="s">
        <v>146</v>
      </c>
      <c r="C57" s="23" t="s">
        <v>8</v>
      </c>
      <c r="D57" s="33">
        <v>2</v>
      </c>
      <c r="E57" s="33">
        <v>2</v>
      </c>
      <c r="F57" s="23">
        <v>3</v>
      </c>
      <c r="G57" s="7"/>
      <c r="H57" s="53"/>
      <c r="I57" s="55"/>
      <c r="J57" s="54"/>
      <c r="K57" s="33"/>
      <c r="L57" s="33"/>
      <c r="M57" s="23"/>
    </row>
    <row r="58" spans="1:15" ht="10.5" customHeight="1" x14ac:dyDescent="0.2">
      <c r="A58" s="19" t="s">
        <v>119</v>
      </c>
      <c r="B58" s="19" t="s">
        <v>107</v>
      </c>
      <c r="C58" s="23" t="s">
        <v>8</v>
      </c>
      <c r="D58" s="33">
        <v>2</v>
      </c>
      <c r="E58" s="33">
        <v>0</v>
      </c>
      <c r="F58" s="23">
        <v>2</v>
      </c>
      <c r="G58" s="7"/>
      <c r="H58" s="36"/>
      <c r="I58" s="19"/>
      <c r="J58" s="23"/>
      <c r="K58" s="33"/>
      <c r="L58" s="33"/>
      <c r="M58" s="23"/>
    </row>
    <row r="59" spans="1:15" ht="10.5" customHeight="1" x14ac:dyDescent="0.2">
      <c r="A59" s="19" t="s">
        <v>144</v>
      </c>
      <c r="B59" s="19" t="s">
        <v>39</v>
      </c>
      <c r="C59" s="23" t="s">
        <v>8</v>
      </c>
      <c r="D59" s="33">
        <v>0</v>
      </c>
      <c r="E59" s="33">
        <v>0</v>
      </c>
      <c r="F59" s="23">
        <v>2</v>
      </c>
      <c r="G59" s="7"/>
      <c r="H59" s="36"/>
      <c r="I59" s="19"/>
      <c r="J59" s="23"/>
      <c r="K59" s="33"/>
      <c r="L59" s="33"/>
      <c r="M59" s="23"/>
    </row>
    <row r="60" spans="1:15" ht="10.5" customHeight="1" x14ac:dyDescent="0.2">
      <c r="A60" s="41"/>
      <c r="B60" s="19" t="s">
        <v>96</v>
      </c>
      <c r="C60" s="23" t="s">
        <v>20</v>
      </c>
      <c r="D60" s="33">
        <v>9</v>
      </c>
      <c r="E60" s="33">
        <v>0</v>
      </c>
      <c r="F60" s="23">
        <v>15</v>
      </c>
      <c r="G60" s="7"/>
      <c r="H60" s="36"/>
      <c r="I60" s="19"/>
      <c r="J60" s="23"/>
      <c r="K60" s="33"/>
      <c r="L60" s="33"/>
      <c r="M60" s="23"/>
    </row>
    <row r="61" spans="1:15" ht="10.5" customHeight="1" x14ac:dyDescent="0.2">
      <c r="A61" s="36"/>
      <c r="B61" s="42"/>
      <c r="C61" s="23"/>
      <c r="D61" s="28"/>
      <c r="E61" s="28"/>
      <c r="F61" s="23"/>
      <c r="G61" s="7"/>
      <c r="H61" s="36"/>
      <c r="I61" s="19"/>
      <c r="J61" s="23"/>
      <c r="K61" s="33"/>
      <c r="L61" s="33"/>
      <c r="M61" s="23"/>
    </row>
    <row r="62" spans="1:15" ht="10.5" customHeight="1" x14ac:dyDescent="0.2">
      <c r="A62" s="36"/>
      <c r="B62" s="19"/>
      <c r="C62" s="23"/>
      <c r="D62" s="33"/>
      <c r="E62" s="33"/>
      <c r="F62" s="23"/>
      <c r="G62" s="7"/>
      <c r="H62" s="36"/>
      <c r="I62" s="19"/>
      <c r="J62" s="23"/>
      <c r="K62" s="33"/>
      <c r="L62" s="33"/>
      <c r="M62" s="23"/>
    </row>
    <row r="63" spans="1:15" ht="10.5" customHeight="1" x14ac:dyDescent="0.2">
      <c r="A63" s="36"/>
      <c r="B63" s="19"/>
      <c r="C63" s="23"/>
      <c r="D63" s="33"/>
      <c r="E63" s="33"/>
      <c r="F63" s="23"/>
      <c r="G63" s="7"/>
      <c r="H63" s="36"/>
      <c r="I63" s="19"/>
      <c r="J63" s="23"/>
      <c r="K63" s="33"/>
      <c r="L63" s="33"/>
      <c r="M63" s="23"/>
    </row>
    <row r="64" spans="1:15" ht="10.5" customHeight="1" x14ac:dyDescent="0.2">
      <c r="A64" s="72" t="s">
        <v>15</v>
      </c>
      <c r="B64" s="72"/>
      <c r="C64" s="28"/>
      <c r="D64" s="30">
        <f>SUM(D55:D63)</f>
        <v>19</v>
      </c>
      <c r="E64" s="30">
        <f>SUM(E55:E63)</f>
        <v>2</v>
      </c>
      <c r="F64" s="30">
        <f>SUM(F55:F63)</f>
        <v>30</v>
      </c>
      <c r="G64" s="39"/>
      <c r="H64" s="72" t="s">
        <v>15</v>
      </c>
      <c r="I64" s="72"/>
      <c r="J64" s="28"/>
      <c r="K64" s="30">
        <f>SUM(K55:K63)</f>
        <v>0</v>
      </c>
      <c r="L64" s="30">
        <f>SUM(L55:L63)</f>
        <v>0</v>
      </c>
      <c r="M64" s="30">
        <f>SUM(M55:M63)</f>
        <v>30</v>
      </c>
    </row>
    <row r="65" spans="1:14" ht="10.5" customHeight="1" x14ac:dyDescent="0.2">
      <c r="A65" s="67" t="s">
        <v>192</v>
      </c>
      <c r="B65" s="68"/>
      <c r="C65" s="68"/>
      <c r="D65" s="68"/>
      <c r="E65" s="68"/>
      <c r="F65" s="69"/>
      <c r="G65" s="6"/>
      <c r="H65" s="67" t="s">
        <v>192</v>
      </c>
      <c r="I65" s="68"/>
      <c r="J65" s="68"/>
      <c r="K65" s="68"/>
      <c r="L65" s="68"/>
      <c r="M65" s="69"/>
    </row>
    <row r="66" spans="1:14" ht="10.5" customHeight="1" x14ac:dyDescent="0.2">
      <c r="A66" s="58" t="s">
        <v>86</v>
      </c>
      <c r="B66" s="55" t="s">
        <v>89</v>
      </c>
      <c r="C66" s="59" t="s">
        <v>20</v>
      </c>
      <c r="D66" s="60">
        <v>6</v>
      </c>
      <c r="E66" s="60">
        <v>0</v>
      </c>
      <c r="F66" s="59">
        <v>10</v>
      </c>
      <c r="G66" s="49"/>
      <c r="H66" s="58" t="s">
        <v>86</v>
      </c>
      <c r="I66" s="55" t="s">
        <v>89</v>
      </c>
      <c r="J66" s="59" t="s">
        <v>20</v>
      </c>
      <c r="K66" s="60">
        <v>6</v>
      </c>
      <c r="L66" s="60">
        <v>0</v>
      </c>
      <c r="M66" s="59">
        <v>10</v>
      </c>
    </row>
    <row r="67" spans="1:14" ht="10.5" customHeight="1" x14ac:dyDescent="0.2">
      <c r="A67" s="61" t="s">
        <v>157</v>
      </c>
      <c r="B67" s="62" t="s">
        <v>168</v>
      </c>
      <c r="C67" s="59" t="s">
        <v>20</v>
      </c>
      <c r="D67" s="56">
        <v>0</v>
      </c>
      <c r="E67" s="56">
        <v>10</v>
      </c>
      <c r="F67" s="59">
        <v>20</v>
      </c>
      <c r="G67" s="49"/>
      <c r="H67" s="61" t="s">
        <v>157</v>
      </c>
      <c r="I67" s="62" t="s">
        <v>168</v>
      </c>
      <c r="J67" s="59" t="s">
        <v>20</v>
      </c>
      <c r="K67" s="56">
        <v>0</v>
      </c>
      <c r="L67" s="56">
        <v>10</v>
      </c>
      <c r="M67" s="59">
        <v>20</v>
      </c>
    </row>
    <row r="68" spans="1:14" ht="10.5" customHeight="1" x14ac:dyDescent="0.2">
      <c r="A68" s="32" t="s">
        <v>158</v>
      </c>
      <c r="B68" s="18" t="s">
        <v>169</v>
      </c>
      <c r="C68" s="23" t="s">
        <v>20</v>
      </c>
      <c r="D68" s="57">
        <v>3</v>
      </c>
      <c r="E68" s="57">
        <v>0</v>
      </c>
      <c r="F68" s="23">
        <v>5</v>
      </c>
      <c r="G68" s="49"/>
      <c r="H68" s="32" t="s">
        <v>158</v>
      </c>
      <c r="I68" s="18" t="s">
        <v>169</v>
      </c>
      <c r="J68" s="23" t="s">
        <v>20</v>
      </c>
      <c r="K68" s="45">
        <v>3</v>
      </c>
      <c r="L68" s="45">
        <v>0</v>
      </c>
      <c r="M68" s="23">
        <v>5</v>
      </c>
    </row>
    <row r="69" spans="1:14" ht="10.5" customHeight="1" x14ac:dyDescent="0.2">
      <c r="A69" s="32" t="s">
        <v>159</v>
      </c>
      <c r="B69" s="48" t="s">
        <v>170</v>
      </c>
      <c r="C69" s="23" t="s">
        <v>20</v>
      </c>
      <c r="D69" s="57">
        <v>3</v>
      </c>
      <c r="E69" s="57">
        <v>0</v>
      </c>
      <c r="F69" s="23">
        <v>5</v>
      </c>
      <c r="G69" s="49"/>
      <c r="H69" s="32" t="s">
        <v>159</v>
      </c>
      <c r="I69" s="48" t="s">
        <v>170</v>
      </c>
      <c r="J69" s="23" t="s">
        <v>20</v>
      </c>
      <c r="K69" s="44">
        <v>3</v>
      </c>
      <c r="L69" s="44">
        <v>0</v>
      </c>
      <c r="M69" s="23">
        <v>5</v>
      </c>
    </row>
    <row r="70" spans="1:14" ht="9.75" customHeight="1" x14ac:dyDescent="0.2">
      <c r="A70" s="32" t="s">
        <v>160</v>
      </c>
      <c r="B70" s="48" t="s">
        <v>171</v>
      </c>
      <c r="C70" s="23" t="s">
        <v>20</v>
      </c>
      <c r="D70" s="57">
        <v>3</v>
      </c>
      <c r="E70" s="57">
        <v>0</v>
      </c>
      <c r="F70" s="23">
        <v>5</v>
      </c>
      <c r="G70" s="49"/>
      <c r="H70" s="32" t="s">
        <v>160</v>
      </c>
      <c r="I70" s="48" t="s">
        <v>171</v>
      </c>
      <c r="J70" s="23" t="s">
        <v>20</v>
      </c>
      <c r="K70" s="44">
        <v>3</v>
      </c>
      <c r="L70" s="44">
        <v>0</v>
      </c>
      <c r="M70" s="23">
        <v>5</v>
      </c>
    </row>
    <row r="71" spans="1:14" ht="10.5" customHeight="1" x14ac:dyDescent="0.2">
      <c r="A71" s="18" t="s">
        <v>108</v>
      </c>
      <c r="B71" s="18" t="s">
        <v>172</v>
      </c>
      <c r="C71" s="23" t="s">
        <v>20</v>
      </c>
      <c r="D71" s="57">
        <v>3</v>
      </c>
      <c r="E71" s="57">
        <v>0</v>
      </c>
      <c r="F71" s="23">
        <v>5</v>
      </c>
      <c r="G71" s="49"/>
      <c r="H71" s="18" t="s">
        <v>108</v>
      </c>
      <c r="I71" s="18" t="s">
        <v>172</v>
      </c>
      <c r="J71" s="23" t="s">
        <v>20</v>
      </c>
      <c r="K71" s="44">
        <v>3</v>
      </c>
      <c r="L71" s="44">
        <v>0</v>
      </c>
      <c r="M71" s="23">
        <v>5</v>
      </c>
    </row>
    <row r="72" spans="1:14" ht="10.5" customHeight="1" x14ac:dyDescent="0.2">
      <c r="A72" s="32" t="s">
        <v>161</v>
      </c>
      <c r="B72" s="18" t="s">
        <v>173</v>
      </c>
      <c r="C72" s="23" t="s">
        <v>20</v>
      </c>
      <c r="D72" s="57">
        <v>3</v>
      </c>
      <c r="E72" s="57">
        <v>0</v>
      </c>
      <c r="F72" s="23">
        <v>5</v>
      </c>
      <c r="G72" s="49"/>
      <c r="H72" s="32" t="s">
        <v>161</v>
      </c>
      <c r="I72" s="18" t="s">
        <v>173</v>
      </c>
      <c r="J72" s="23" t="s">
        <v>20</v>
      </c>
      <c r="K72" s="44">
        <v>3</v>
      </c>
      <c r="L72" s="44">
        <v>0</v>
      </c>
      <c r="M72" s="23">
        <v>5</v>
      </c>
    </row>
    <row r="73" spans="1:14" ht="10.5" customHeight="1" x14ac:dyDescent="0.2">
      <c r="A73" s="18" t="s">
        <v>119</v>
      </c>
      <c r="B73" s="48" t="s">
        <v>174</v>
      </c>
      <c r="C73" s="23" t="s">
        <v>20</v>
      </c>
      <c r="D73" s="57">
        <v>3</v>
      </c>
      <c r="E73" s="57">
        <v>0</v>
      </c>
      <c r="F73" s="23">
        <v>5</v>
      </c>
      <c r="G73" s="49"/>
      <c r="H73" s="18" t="s">
        <v>119</v>
      </c>
      <c r="I73" s="48" t="s">
        <v>174</v>
      </c>
      <c r="J73" s="23" t="s">
        <v>20</v>
      </c>
      <c r="K73" s="44">
        <v>3</v>
      </c>
      <c r="L73" s="44">
        <v>0</v>
      </c>
      <c r="M73" s="23">
        <v>5</v>
      </c>
    </row>
    <row r="74" spans="1:14" ht="15.75" customHeight="1" x14ac:dyDescent="0.2">
      <c r="A74" s="32" t="s">
        <v>162</v>
      </c>
      <c r="B74" s="18" t="s">
        <v>194</v>
      </c>
      <c r="C74" s="23" t="s">
        <v>20</v>
      </c>
      <c r="D74" s="57">
        <v>3</v>
      </c>
      <c r="E74" s="57">
        <v>0</v>
      </c>
      <c r="F74" s="23">
        <v>5</v>
      </c>
      <c r="G74" s="49"/>
      <c r="H74" s="32" t="s">
        <v>162</v>
      </c>
      <c r="I74" s="18" t="s">
        <v>194</v>
      </c>
      <c r="J74" s="23" t="s">
        <v>20</v>
      </c>
      <c r="K74" s="44">
        <v>3</v>
      </c>
      <c r="L74" s="44">
        <v>0</v>
      </c>
      <c r="M74" s="23">
        <v>5</v>
      </c>
    </row>
    <row r="75" spans="1:14" ht="10.5" customHeight="1" x14ac:dyDescent="0.2">
      <c r="A75" s="18" t="s">
        <v>120</v>
      </c>
      <c r="B75" s="18" t="s">
        <v>175</v>
      </c>
      <c r="C75" s="23" t="s">
        <v>20</v>
      </c>
      <c r="D75" s="57">
        <v>3</v>
      </c>
      <c r="E75" s="57">
        <v>0</v>
      </c>
      <c r="F75" s="23">
        <v>5</v>
      </c>
      <c r="G75" s="49"/>
      <c r="H75" s="18" t="s">
        <v>120</v>
      </c>
      <c r="I75" s="18" t="s">
        <v>175</v>
      </c>
      <c r="J75" s="23" t="s">
        <v>20</v>
      </c>
      <c r="K75" s="44">
        <v>3</v>
      </c>
      <c r="L75" s="44">
        <v>0</v>
      </c>
      <c r="M75" s="23">
        <v>5</v>
      </c>
    </row>
    <row r="76" spans="1:14" ht="15" customHeight="1" x14ac:dyDescent="0.2">
      <c r="A76" s="32" t="s">
        <v>163</v>
      </c>
      <c r="B76" s="32" t="s">
        <v>176</v>
      </c>
      <c r="C76" s="23" t="s">
        <v>20</v>
      </c>
      <c r="D76" s="57">
        <v>3</v>
      </c>
      <c r="E76" s="57">
        <v>0</v>
      </c>
      <c r="F76" s="23">
        <v>5</v>
      </c>
      <c r="G76" s="49"/>
      <c r="H76" s="32" t="s">
        <v>163</v>
      </c>
      <c r="I76" s="32" t="s">
        <v>176</v>
      </c>
      <c r="J76" s="23" t="s">
        <v>20</v>
      </c>
      <c r="K76" s="44">
        <v>3</v>
      </c>
      <c r="L76" s="44">
        <v>0</v>
      </c>
      <c r="M76" s="23">
        <v>5</v>
      </c>
    </row>
    <row r="77" spans="1:14" ht="15" customHeight="1" x14ac:dyDescent="0.2">
      <c r="A77" s="18" t="s">
        <v>121</v>
      </c>
      <c r="B77" s="18" t="s">
        <v>177</v>
      </c>
      <c r="C77" s="23" t="s">
        <v>20</v>
      </c>
      <c r="D77" s="57">
        <v>3</v>
      </c>
      <c r="E77" s="57">
        <v>0</v>
      </c>
      <c r="F77" s="23">
        <v>5</v>
      </c>
      <c r="G77" s="49"/>
      <c r="H77" s="18" t="s">
        <v>121</v>
      </c>
      <c r="I77" s="18" t="s">
        <v>177</v>
      </c>
      <c r="J77" s="23" t="s">
        <v>20</v>
      </c>
      <c r="K77" s="44">
        <v>3</v>
      </c>
      <c r="L77" s="44">
        <v>0</v>
      </c>
      <c r="M77" s="23">
        <v>5</v>
      </c>
    </row>
    <row r="78" spans="1:14" ht="15" customHeight="1" x14ac:dyDescent="0.2">
      <c r="A78" s="32" t="s">
        <v>164</v>
      </c>
      <c r="B78" s="48" t="s">
        <v>178</v>
      </c>
      <c r="C78" s="23" t="s">
        <v>20</v>
      </c>
      <c r="D78" s="57">
        <v>3</v>
      </c>
      <c r="E78" s="57">
        <v>0</v>
      </c>
      <c r="F78" s="23">
        <v>5</v>
      </c>
      <c r="G78" s="49"/>
      <c r="H78" s="32" t="s">
        <v>164</v>
      </c>
      <c r="I78" s="48" t="s">
        <v>178</v>
      </c>
      <c r="J78" s="23" t="s">
        <v>20</v>
      </c>
      <c r="K78" s="44">
        <v>3</v>
      </c>
      <c r="L78" s="44">
        <v>0</v>
      </c>
      <c r="M78" s="23">
        <v>5</v>
      </c>
      <c r="N78" s="96"/>
    </row>
    <row r="79" spans="1:14" ht="15" customHeight="1" x14ac:dyDescent="0.2">
      <c r="A79" s="18" t="s">
        <v>122</v>
      </c>
      <c r="B79" s="18" t="s">
        <v>183</v>
      </c>
      <c r="C79" s="23" t="s">
        <v>20</v>
      </c>
      <c r="D79" s="57">
        <v>3</v>
      </c>
      <c r="E79" s="57">
        <v>0</v>
      </c>
      <c r="F79" s="23">
        <v>5</v>
      </c>
      <c r="G79" s="49"/>
      <c r="H79" s="18" t="s">
        <v>122</v>
      </c>
      <c r="I79" s="18" t="s">
        <v>183</v>
      </c>
      <c r="J79" s="23" t="s">
        <v>20</v>
      </c>
      <c r="K79" s="44">
        <v>3</v>
      </c>
      <c r="L79" s="44">
        <v>0</v>
      </c>
      <c r="M79" s="23">
        <v>5</v>
      </c>
    </row>
    <row r="80" spans="1:14" ht="15" customHeight="1" x14ac:dyDescent="0.2">
      <c r="A80" s="32" t="s">
        <v>165</v>
      </c>
      <c r="B80" s="18" t="s">
        <v>193</v>
      </c>
      <c r="C80" s="23" t="s">
        <v>20</v>
      </c>
      <c r="D80" s="57">
        <v>3</v>
      </c>
      <c r="E80" s="57">
        <v>0</v>
      </c>
      <c r="F80" s="23">
        <v>5</v>
      </c>
      <c r="G80" s="49"/>
      <c r="H80" s="32" t="s">
        <v>165</v>
      </c>
      <c r="I80" s="18" t="s">
        <v>193</v>
      </c>
      <c r="J80" s="23" t="s">
        <v>20</v>
      </c>
      <c r="K80" s="44">
        <v>3</v>
      </c>
      <c r="L80" s="44">
        <v>0</v>
      </c>
      <c r="M80" s="23">
        <v>5</v>
      </c>
    </row>
    <row r="81" spans="1:13" ht="15" customHeight="1" x14ac:dyDescent="0.2">
      <c r="A81" s="32" t="s">
        <v>123</v>
      </c>
      <c r="B81" s="32" t="s">
        <v>179</v>
      </c>
      <c r="C81" s="23" t="s">
        <v>20</v>
      </c>
      <c r="D81" s="57">
        <v>3</v>
      </c>
      <c r="E81" s="57">
        <v>0</v>
      </c>
      <c r="F81" s="23">
        <v>5</v>
      </c>
      <c r="G81" s="49"/>
      <c r="H81" s="32" t="s">
        <v>123</v>
      </c>
      <c r="I81" s="32" t="s">
        <v>179</v>
      </c>
      <c r="J81" s="23" t="s">
        <v>20</v>
      </c>
      <c r="K81" s="44">
        <v>3</v>
      </c>
      <c r="L81" s="44">
        <v>0</v>
      </c>
      <c r="M81" s="23">
        <v>5</v>
      </c>
    </row>
    <row r="82" spans="1:13" ht="15" customHeight="1" x14ac:dyDescent="0.2">
      <c r="A82" s="32" t="s">
        <v>166</v>
      </c>
      <c r="B82" s="48" t="s">
        <v>180</v>
      </c>
      <c r="C82" s="23" t="s">
        <v>20</v>
      </c>
      <c r="D82" s="57">
        <v>3</v>
      </c>
      <c r="E82" s="57">
        <v>0</v>
      </c>
      <c r="F82" s="23">
        <v>5</v>
      </c>
      <c r="G82" s="49"/>
      <c r="H82" s="32" t="s">
        <v>166</v>
      </c>
      <c r="I82" s="48" t="s">
        <v>180</v>
      </c>
      <c r="J82" s="23" t="s">
        <v>20</v>
      </c>
      <c r="K82" s="44">
        <v>3</v>
      </c>
      <c r="L82" s="44">
        <v>0</v>
      </c>
      <c r="M82" s="23">
        <v>5</v>
      </c>
    </row>
    <row r="83" spans="1:13" ht="10.5" customHeight="1" thickBot="1" x14ac:dyDescent="0.25">
      <c r="A83" s="32" t="s">
        <v>182</v>
      </c>
      <c r="B83" s="32" t="s">
        <v>181</v>
      </c>
      <c r="C83" s="23" t="s">
        <v>20</v>
      </c>
      <c r="D83" s="57">
        <v>3</v>
      </c>
      <c r="E83" s="57">
        <v>0</v>
      </c>
      <c r="F83" s="23">
        <v>5</v>
      </c>
      <c r="G83" s="49"/>
      <c r="H83" s="32" t="s">
        <v>182</v>
      </c>
      <c r="I83" s="32" t="s">
        <v>181</v>
      </c>
      <c r="J83" s="23" t="s">
        <v>20</v>
      </c>
      <c r="K83" s="44">
        <v>3</v>
      </c>
      <c r="L83" s="44">
        <v>0</v>
      </c>
      <c r="M83" s="23">
        <v>5</v>
      </c>
    </row>
    <row r="84" spans="1:13" ht="10.5" customHeight="1" x14ac:dyDescent="0.2">
      <c r="A84" s="8"/>
      <c r="B84" s="9" t="s">
        <v>184</v>
      </c>
      <c r="C84" s="10"/>
      <c r="D84" s="10"/>
      <c r="E84" s="10">
        <f>SUM(F64,M64,F48,M48,F31,M31,F16,M16)</f>
        <v>240</v>
      </c>
      <c r="F84" s="47"/>
      <c r="G84" s="11"/>
      <c r="H84" s="12"/>
      <c r="I84" s="63" t="s">
        <v>189</v>
      </c>
      <c r="J84" s="50"/>
      <c r="K84" s="50"/>
      <c r="L84" s="51"/>
      <c r="M84" s="52"/>
    </row>
    <row r="85" spans="1:13" ht="10.5" customHeight="1" x14ac:dyDescent="0.2">
      <c r="A85" s="8"/>
      <c r="B85" s="9" t="s">
        <v>186</v>
      </c>
      <c r="C85" s="10"/>
      <c r="D85" s="10"/>
      <c r="E85" s="10">
        <f>E84-E86</f>
        <v>177</v>
      </c>
      <c r="F85" s="46"/>
      <c r="G85" s="11"/>
      <c r="H85" s="12"/>
      <c r="I85" s="63" t="s">
        <v>188</v>
      </c>
      <c r="J85" s="12"/>
      <c r="K85" s="12"/>
      <c r="L85" s="13"/>
      <c r="M85" s="14"/>
    </row>
    <row r="86" spans="1:13" ht="10.5" customHeight="1" x14ac:dyDescent="0.2">
      <c r="A86" s="8"/>
      <c r="B86" s="9" t="s">
        <v>185</v>
      </c>
      <c r="C86" s="10"/>
      <c r="D86" s="10"/>
      <c r="E86" s="11">
        <f>SUM(F15,M15,F29,F30,F46,M47,F60,M55,M56)</f>
        <v>63</v>
      </c>
      <c r="F86" s="46"/>
      <c r="G86" s="11"/>
      <c r="H86" s="12"/>
      <c r="I86" s="63" t="s">
        <v>190</v>
      </c>
      <c r="J86" s="12"/>
      <c r="K86" s="12"/>
      <c r="L86" s="13"/>
      <c r="M86" s="14"/>
    </row>
    <row r="87" spans="1:13" ht="10.5" customHeight="1" x14ac:dyDescent="0.2">
      <c r="A87" s="64" t="s">
        <v>187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6"/>
    </row>
    <row r="94" spans="1:13" x14ac:dyDescent="0.2">
      <c r="K94" t="s">
        <v>40</v>
      </c>
    </row>
  </sheetData>
  <mergeCells count="32">
    <mergeCell ref="A17:F17"/>
    <mergeCell ref="H17:M17"/>
    <mergeCell ref="A1:M1"/>
    <mergeCell ref="A2:M2"/>
    <mergeCell ref="A3:M3"/>
    <mergeCell ref="A4:M4"/>
    <mergeCell ref="A5:F5"/>
    <mergeCell ref="H5:M5"/>
    <mergeCell ref="A16:B16"/>
    <mergeCell ref="H16:I16"/>
    <mergeCell ref="A37:M37"/>
    <mergeCell ref="A20:M20"/>
    <mergeCell ref="A21:F21"/>
    <mergeCell ref="H21:M21"/>
    <mergeCell ref="A52:M52"/>
    <mergeCell ref="A49:F49"/>
    <mergeCell ref="H49:M49"/>
    <mergeCell ref="A31:B31"/>
    <mergeCell ref="H31:I31"/>
    <mergeCell ref="A32:F32"/>
    <mergeCell ref="H32:M32"/>
    <mergeCell ref="A38:F38"/>
    <mergeCell ref="H38:M38"/>
    <mergeCell ref="A48:B48"/>
    <mergeCell ref="H48:I48"/>
    <mergeCell ref="A87:M87"/>
    <mergeCell ref="A65:F65"/>
    <mergeCell ref="H65:M65"/>
    <mergeCell ref="A53:F53"/>
    <mergeCell ref="H53:M53"/>
    <mergeCell ref="A64:B64"/>
    <mergeCell ref="H64:I64"/>
  </mergeCells>
  <pageMargins left="1.1023622047244095" right="0.70866141732283472" top="0.74803149606299213" bottom="0.74803149606299213" header="0.31496062992125984" footer="0.31496062992125984"/>
  <pageSetup paperSize="9" scale="7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MALZEME</vt:lpstr>
      <vt:lpstr>MALZEME!Yazdırma_Alanı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DekanYard</dc:creator>
  <cp:lastModifiedBy>User</cp:lastModifiedBy>
  <cp:lastPrinted>2021-03-30T08:45:39Z</cp:lastPrinted>
  <dcterms:created xsi:type="dcterms:W3CDTF">2017-01-20T09:48:05Z</dcterms:created>
  <dcterms:modified xsi:type="dcterms:W3CDTF">2021-03-30T09:44:51Z</dcterms:modified>
</cp:coreProperties>
</file>